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avoro Ufficio\Monitoraggio penale anno 2020\"/>
    </mc:Choice>
  </mc:AlternateContent>
  <bookViews>
    <workbookView xWindow="0" yWindow="0" windowWidth="20490" windowHeight="7020"/>
  </bookViews>
  <sheets>
    <sheet name="Flussi_reggioc" sheetId="1" r:id="rId1"/>
    <sheet name="varpend_reggioc" sheetId="2" r:id="rId2"/>
  </sheets>
  <definedNames>
    <definedName name="_xlnm._FilterDatabase" localSheetId="0" hidden="1">Flussi_reggioc!$A$5:$B$9</definedName>
    <definedName name="_xlnm._FilterDatabase" localSheetId="1" hidden="1">varpend_reggioc!$A$5:$E$5</definedName>
    <definedName name="_xlnm.Print_Area" localSheetId="0">Flussi_reggioc!$A$1:$B$42</definedName>
    <definedName name="_xlnm.Print_Area" localSheetId="1">varpend_reggioc!$A$1:$E$15</definedName>
  </definedNames>
  <calcPr calcId="162913"/>
</workbook>
</file>

<file path=xl/calcChain.xml><?xml version="1.0" encoding="utf-8"?>
<calcChain xmlns="http://schemas.openxmlformats.org/spreadsheetml/2006/main">
  <c r="H36" i="1" l="1"/>
  <c r="G36" i="1"/>
  <c r="H27" i="1"/>
  <c r="G27" i="1"/>
  <c r="H18" i="1"/>
  <c r="G20" i="1" s="1"/>
  <c r="G18" i="1"/>
  <c r="H9" i="1"/>
  <c r="G11" i="1" s="1"/>
  <c r="G9" i="1"/>
  <c r="G29" i="1" l="1"/>
  <c r="G38" i="1"/>
  <c r="E10" i="2"/>
  <c r="F9" i="1" l="1"/>
  <c r="E9" i="1"/>
  <c r="F18" i="1"/>
  <c r="E18" i="1"/>
  <c r="F27" i="1"/>
  <c r="E27" i="1"/>
  <c r="F36" i="1"/>
  <c r="E36" i="1"/>
  <c r="E6" i="2"/>
  <c r="E11" i="1" l="1"/>
  <c r="E29" i="1"/>
  <c r="E20" i="1"/>
  <c r="E38" i="1" l="1"/>
  <c r="C29" i="1" l="1"/>
  <c r="C20" i="1" l="1"/>
  <c r="C11" i="1"/>
  <c r="C38" i="1"/>
  <c r="E8" i="2"/>
  <c r="E12" i="2" l="1"/>
</calcChain>
</file>

<file path=xl/sharedStrings.xml><?xml version="1.0" encoding="utf-8"?>
<sst xmlns="http://schemas.openxmlformats.org/spreadsheetml/2006/main" count="64" uniqueCount="32">
  <si>
    <t>Distretto di Reggio Calabria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</si>
  <si>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</si>
  <si>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Ufficio</t>
  </si>
  <si>
    <t>Macro materia</t>
  </si>
  <si>
    <t>Corte d'Appello di Reggio Calabria</t>
  </si>
  <si>
    <t>SEZIONE ORDINARIA</t>
  </si>
  <si>
    <t xml:space="preserve">SEZIONE ASSISE </t>
  </si>
  <si>
    <t>SEZIONE MINORENNI</t>
  </si>
  <si>
    <t>TOTALE PENALE</t>
  </si>
  <si>
    <t>Clearance rate</t>
  </si>
  <si>
    <t>Tribunale Ordinario di Locri</t>
  </si>
  <si>
    <t>RITO COLLEGIALE SEZIONE ASSISE</t>
  </si>
  <si>
    <t>Tribunale Ordinario di Agrigento</t>
  </si>
  <si>
    <t>RITO COLLEGIALE SEZIONE ORDINARIA</t>
  </si>
  <si>
    <t>RITO MONOCRATICO PRIMO GRADO</t>
  </si>
  <si>
    <t>RITO MONOCRATICO APPELLO GIUDICE DI PACE</t>
  </si>
  <si>
    <t>INDAGINI E UDIENZA PRELIMINARE (NOTI)</t>
  </si>
  <si>
    <t>Tribunale Ordinario di Palmi</t>
  </si>
  <si>
    <t>Tribunale Ordinario di Reggio Calabria</t>
  </si>
  <si>
    <t>Fonte: Ministero della Giustizia - Dipartimento dell'organizzazione giudiziaria, del personale e dei servizi - Direzione Generale di Statistica e Analisi Organizzativa</t>
  </si>
  <si>
    <t>Variazione pendenti</t>
  </si>
  <si>
    <t>Variazione</t>
  </si>
  <si>
    <t>Iscritti 2018</t>
  </si>
  <si>
    <t>Definiti 2018</t>
  </si>
  <si>
    <t>Iscritti 2019</t>
  </si>
  <si>
    <t>Definiti 2019</t>
  </si>
  <si>
    <t>Pendenti al 31/12/2017</t>
  </si>
  <si>
    <t>SETTORE PENALE. Anni 2018 - 2020, registro autori di reato noti</t>
  </si>
  <si>
    <t>Iscritti 2020</t>
  </si>
  <si>
    <t xml:space="preserve"> Definiti 2020</t>
  </si>
  <si>
    <t>SETTORE PENALE. Anni 2017 - 2020, registro autori di reato noti</t>
  </si>
  <si>
    <t>Pendenti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</si>
</sst>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10"/>
      <color theme="1"/>
      <name val="Calibri"/>
      <family val="2"/>
      <scheme val="minor"/>
    </font>
    <font>
      <sz val="8"/>
      <name val="Arial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1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/>
    <xf numFmtId="3" fontId="8" fillId="2" borderId="2" xfId="2" applyNumberFormat="1" applyFont="1" applyFill="1" applyBorder="1" applyAlignment="1">
      <alignment horizontal="right" wrapText="1"/>
    </xf>
    <xf numFmtId="3" fontId="8" fillId="2" borderId="3" xfId="2" applyNumberFormat="1" applyFont="1" applyFill="1" applyBorder="1" applyAlignment="1">
      <alignment horizontal="right" wrapText="1"/>
    </xf>
    <xf numFmtId="3" fontId="8" fillId="2" borderId="1" xfId="2" applyNumberFormat="1" applyFont="1" applyFill="1" applyBorder="1" applyAlignment="1">
      <alignment horizontal="right" wrapText="1"/>
    </xf>
    <xf numFmtId="3" fontId="8" fillId="2" borderId="4" xfId="2" applyNumberFormat="1" applyFont="1" applyFill="1" applyBorder="1" applyAlignment="1">
      <alignment horizontal="right" wrapText="1"/>
    </xf>
    <xf numFmtId="3" fontId="8" fillId="2" borderId="5" xfId="2" applyNumberFormat="1" applyFont="1" applyFill="1" applyBorder="1" applyAlignment="1">
      <alignment horizontal="right" wrapText="1"/>
    </xf>
    <xf numFmtId="0" fontId="9" fillId="2" borderId="6" xfId="0" applyFont="1" applyFill="1" applyBorder="1"/>
    <xf numFmtId="3" fontId="10" fillId="2" borderId="1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3" fontId="4" fillId="2" borderId="0" xfId="0" applyNumberFormat="1" applyFont="1" applyFill="1" applyBorder="1"/>
    <xf numFmtId="0" fontId="9" fillId="2" borderId="1" xfId="0" applyFont="1" applyFill="1" applyBorder="1"/>
    <xf numFmtId="3" fontId="4" fillId="2" borderId="0" xfId="0" applyNumberFormat="1" applyFont="1" applyFill="1"/>
    <xf numFmtId="0" fontId="12" fillId="2" borderId="1" xfId="2" applyFont="1" applyFill="1" applyBorder="1" applyAlignment="1">
      <alignment wrapText="1"/>
    </xf>
    <xf numFmtId="0" fontId="8" fillId="2" borderId="2" xfId="2" applyFont="1" applyFill="1" applyBorder="1" applyAlignment="1">
      <alignment horizontal="right" wrapText="1"/>
    </xf>
    <xf numFmtId="0" fontId="8" fillId="2" borderId="2" xfId="2" applyFont="1" applyFill="1" applyBorder="1" applyAlignment="1">
      <alignment wrapText="1"/>
    </xf>
    <xf numFmtId="0" fontId="8" fillId="2" borderId="4" xfId="2" applyFont="1" applyFill="1" applyBorder="1" applyAlignment="1">
      <alignment wrapText="1"/>
    </xf>
    <xf numFmtId="0" fontId="8" fillId="2" borderId="1" xfId="2" applyFont="1" applyFill="1" applyBorder="1" applyAlignment="1">
      <alignment wrapText="1"/>
    </xf>
    <xf numFmtId="0" fontId="9" fillId="2" borderId="0" xfId="0" applyFont="1" applyFill="1" applyBorder="1"/>
    <xf numFmtId="3" fontId="10" fillId="2" borderId="0" xfId="2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center" vertical="center"/>
    </xf>
    <xf numFmtId="0" fontId="13" fillId="2" borderId="0" xfId="3" applyFont="1" applyFill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Protection="1">
      <protection locked="0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 wrapText="1"/>
    </xf>
    <xf numFmtId="3" fontId="8" fillId="2" borderId="9" xfId="2" applyNumberFormat="1" applyFont="1" applyFill="1" applyBorder="1" applyAlignment="1">
      <alignment horizontal="right" wrapText="1"/>
    </xf>
    <xf numFmtId="3" fontId="8" fillId="2" borderId="6" xfId="2" applyNumberFormat="1" applyFont="1" applyFill="1" applyBorder="1" applyAlignment="1">
      <alignment horizontal="right" wrapText="1"/>
    </xf>
    <xf numFmtId="0" fontId="18" fillId="3" borderId="1" xfId="0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0" fillId="0" borderId="0" xfId="0" applyNumberFormat="1"/>
    <xf numFmtId="0" fontId="20" fillId="0" borderId="0" xfId="0" applyNumberFormat="1" applyFont="1"/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</cellXfs>
  <cellStyles count="151">
    <cellStyle name="Normale" xfId="0" builtinId="0"/>
    <cellStyle name="Normale 10" xfId="4"/>
    <cellStyle name="Normale 10 2" xfId="5"/>
    <cellStyle name="Normale 10 2 2" xfId="6"/>
    <cellStyle name="Normale 10 3" xfId="7"/>
    <cellStyle name="Normale 10 4" xfId="8"/>
    <cellStyle name="Normale 11" xfId="9"/>
    <cellStyle name="Normale 12" xfId="10"/>
    <cellStyle name="Normale 13" xfId="11"/>
    <cellStyle name="Normale 13 2" xfId="12"/>
    <cellStyle name="Normale 14" xfId="13"/>
    <cellStyle name="Normale 14 2" xfId="14"/>
    <cellStyle name="Normale 15" xfId="3"/>
    <cellStyle name="Normale 16" xfId="15"/>
    <cellStyle name="Normale 2" xfId="2"/>
    <cellStyle name="Normale 2 2" xfId="16"/>
    <cellStyle name="Normale 2 2 2" xfId="17"/>
    <cellStyle name="Normale 2 2 2 2" xfId="18"/>
    <cellStyle name="Normale 2 2 2 2 2" xfId="19"/>
    <cellStyle name="Normale 2 2 2 3" xfId="20"/>
    <cellStyle name="Normale 2 2 2 4" xfId="21"/>
    <cellStyle name="Normale 2 2 3" xfId="22"/>
    <cellStyle name="Normale 2 2 3 2" xfId="23"/>
    <cellStyle name="Normale 2 2 4" xfId="24"/>
    <cellStyle name="Normale 2 2 5" xfId="25"/>
    <cellStyle name="Normale 2 3" xfId="26"/>
    <cellStyle name="Normale 2 4" xfId="27"/>
    <cellStyle name="Normale 2 4 2" xfId="28"/>
    <cellStyle name="Normale 2 5" xfId="29"/>
    <cellStyle name="Normale 3" xfId="30"/>
    <cellStyle name="Normale 3 2" xfId="31"/>
    <cellStyle name="Normale 3 3" xfId="32"/>
    <cellStyle name="Normale 3 3 2" xfId="33"/>
    <cellStyle name="Normale 3 4" xfId="34"/>
    <cellStyle name="Normale 3 5" xfId="35"/>
    <cellStyle name="Normale 4" xfId="36"/>
    <cellStyle name="Normale 4 2" xfId="37"/>
    <cellStyle name="Normale 4 2 2" xfId="38"/>
    <cellStyle name="Normale 4 2 2 2" xfId="39"/>
    <cellStyle name="Normale 4 2 3" xfId="40"/>
    <cellStyle name="Normale 4 2 4" xfId="41"/>
    <cellStyle name="Normale 4 3" xfId="42"/>
    <cellStyle name="Normale 4 3 2" xfId="43"/>
    <cellStyle name="Normale 4 3 2 2" xfId="44"/>
    <cellStyle name="Normale 4 3 3" xfId="45"/>
    <cellStyle name="Normale 4 3 4" xfId="46"/>
    <cellStyle name="Normale 4 4" xfId="47"/>
    <cellStyle name="Normale 4 4 2" xfId="48"/>
    <cellStyle name="Normale 4 5" xfId="49"/>
    <cellStyle name="Normale 4 6" xfId="50"/>
    <cellStyle name="Normale 5" xfId="51"/>
    <cellStyle name="Normale 5 2" xfId="52"/>
    <cellStyle name="Normale 5 2 2" xfId="53"/>
    <cellStyle name="Normale 5 2 2 2" xfId="54"/>
    <cellStyle name="Normale 5 2 3" xfId="55"/>
    <cellStyle name="Normale 5 2 4" xfId="56"/>
    <cellStyle name="Normale 5 3" xfId="57"/>
    <cellStyle name="Normale 5 3 2" xfId="58"/>
    <cellStyle name="Normale 5 3 2 2" xfId="59"/>
    <cellStyle name="Normale 5 3 3" xfId="60"/>
    <cellStyle name="Normale 5 3 4" xfId="61"/>
    <cellStyle name="Normale 5 4" xfId="62"/>
    <cellStyle name="Normale 5 4 2" xfId="63"/>
    <cellStyle name="Normale 5 5" xfId="64"/>
    <cellStyle name="Normale 5 6" xfId="65"/>
    <cellStyle name="Normale 6" xfId="66"/>
    <cellStyle name="Normale 6 2" xfId="67"/>
    <cellStyle name="Normale 6 2 2" xfId="68"/>
    <cellStyle name="Normale 6 2 2 2" xfId="69"/>
    <cellStyle name="Normale 6 2 2 2 2" xfId="70"/>
    <cellStyle name="Normale 6 2 2 3" xfId="71"/>
    <cellStyle name="Normale 6 2 2 4" xfId="72"/>
    <cellStyle name="Normale 6 2 3" xfId="73"/>
    <cellStyle name="Normale 6 2 3 2" xfId="74"/>
    <cellStyle name="Normale 6 2 3 2 2" xfId="75"/>
    <cellStyle name="Normale 6 2 3 3" xfId="76"/>
    <cellStyle name="Normale 6 2 3 4" xfId="77"/>
    <cellStyle name="Normale 6 2 4" xfId="78"/>
    <cellStyle name="Normale 6 2 4 2" xfId="79"/>
    <cellStyle name="Normale 6 2 5" xfId="80"/>
    <cellStyle name="Normale 6 2 6" xfId="81"/>
    <cellStyle name="Normale 6 3" xfId="82"/>
    <cellStyle name="Normale 6 3 2" xfId="83"/>
    <cellStyle name="Normale 6 3 2 2" xfId="84"/>
    <cellStyle name="Normale 6 3 2 2 2" xfId="85"/>
    <cellStyle name="Normale 6 3 2 3" xfId="86"/>
    <cellStyle name="Normale 6 3 2 4" xfId="87"/>
    <cellStyle name="Normale 6 3 3" xfId="88"/>
    <cellStyle name="Normale 6 3 3 2" xfId="89"/>
    <cellStyle name="Normale 6 3 4" xfId="90"/>
    <cellStyle name="Normale 6 3 5" xfId="91"/>
    <cellStyle name="Normale 6 4" xfId="92"/>
    <cellStyle name="Normale 6 4 2" xfId="93"/>
    <cellStyle name="Normale 6 4 2 2" xfId="94"/>
    <cellStyle name="Normale 6 4 3" xfId="95"/>
    <cellStyle name="Normale 6 4 4" xfId="96"/>
    <cellStyle name="Normale 6 5" xfId="97"/>
    <cellStyle name="Normale 6 5 2" xfId="98"/>
    <cellStyle name="Normale 6 5 2 2" xfId="99"/>
    <cellStyle name="Normale 6 5 3" xfId="100"/>
    <cellStyle name="Normale 6 5 4" xfId="101"/>
    <cellStyle name="Normale 6 6" xfId="102"/>
    <cellStyle name="Normale 6 6 2" xfId="103"/>
    <cellStyle name="Normale 6 6 2 2" xfId="104"/>
    <cellStyle name="Normale 6 6 3" xfId="105"/>
    <cellStyle name="Normale 6 7" xfId="106"/>
    <cellStyle name="Normale 6 7 2" xfId="107"/>
    <cellStyle name="Normale 6 8" xfId="108"/>
    <cellStyle name="Normale 6 9" xfId="109"/>
    <cellStyle name="Normale 7" xfId="110"/>
    <cellStyle name="Normale 7 2" xfId="111"/>
    <cellStyle name="Normale 7 2 2" xfId="112"/>
    <cellStyle name="Normale 7 3" xfId="113"/>
    <cellStyle name="Normale 7 4" xfId="114"/>
    <cellStyle name="Normale 8" xfId="115"/>
    <cellStyle name="Normale 8 2" xfId="116"/>
    <cellStyle name="Normale 8 2 2" xfId="117"/>
    <cellStyle name="Normale 8 3" xfId="118"/>
    <cellStyle name="Normale 8 4" xfId="119"/>
    <cellStyle name="Normale 9" xfId="120"/>
    <cellStyle name="Normale 9 2" xfId="121"/>
    <cellStyle name="Normale 9 2 2" xfId="122"/>
    <cellStyle name="Normale 9 3" xfId="123"/>
    <cellStyle name="Normale 9 4" xfId="124"/>
    <cellStyle name="Percentuale" xfId="1" builtinId="5"/>
    <cellStyle name="Percentuale 2" xfId="125"/>
    <cellStyle name="Percentuale 3" xfId="126"/>
    <cellStyle name="Percentuale 3 2" xfId="127"/>
    <cellStyle name="Percentuale 3 2 2" xfId="128"/>
    <cellStyle name="Percentuale 3 2 2 2" xfId="129"/>
    <cellStyle name="Percentuale 3 2 3" xfId="130"/>
    <cellStyle name="Percentuale 3 3" xfId="131"/>
    <cellStyle name="Percentuale 3 3 2" xfId="132"/>
    <cellStyle name="Percentuale 3 4" xfId="133"/>
    <cellStyle name="Percentuale 3 4 2" xfId="134"/>
    <cellStyle name="Percentuale 3 5" xfId="135"/>
    <cellStyle name="Percentuale 4" xfId="136"/>
    <cellStyle name="Percentuale 4 2" xfId="137"/>
    <cellStyle name="Percentuale 4 2 2" xfId="138"/>
    <cellStyle name="Percentuale 4 2 2 2" xfId="139"/>
    <cellStyle name="Percentuale 4 2 3" xfId="140"/>
    <cellStyle name="Percentuale 4 3" xfId="141"/>
    <cellStyle name="Percentuale 4 3 2" xfId="142"/>
    <cellStyle name="Percentuale 4 4" xfId="143"/>
    <cellStyle name="Percentuale 4 4 2" xfId="144"/>
    <cellStyle name="Percentuale 4 5" xfId="145"/>
    <cellStyle name="Percentuale 5" xfId="146"/>
    <cellStyle name="Percentuale 6" xfId="147"/>
    <cellStyle name="Percentuale 6 2" xfId="148"/>
    <cellStyle name="Percentuale 7" xfId="149"/>
    <cellStyle name="Percentuale 7 2" xfId="150"/>
  </cellStyles>
  <dxfs count="5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="90" zoomScaleNormal="90" workbookViewId="0">
      <selection activeCell="J1" sqref="J1:M1048576"/>
    </sheetView>
  </sheetViews>
  <sheetFormatPr defaultColWidth="9.140625" defaultRowHeight="12.75" x14ac:dyDescent="0.2"/>
  <cols>
    <col min="1" max="1" width="19.28515625" style="2" customWidth="1"/>
    <col min="2" max="2" width="33.28515625" style="2" customWidth="1"/>
    <col min="3" max="8" width="9.140625" style="2" customWidth="1"/>
    <col min="9" max="16384" width="9.140625" style="2"/>
  </cols>
  <sheetData>
    <row r="1" spans="1:12" ht="15.75" x14ac:dyDescent="0.25">
      <c r="A1" s="1" t="s">
        <v>0</v>
      </c>
    </row>
    <row r="2" spans="1:12" ht="15" x14ac:dyDescent="0.25">
      <c r="A2" s="3" t="s">
        <v>1</v>
      </c>
    </row>
    <row r="3" spans="1:12" ht="15" x14ac:dyDescent="0.2">
      <c r="A3" s="50" t="s">
        <v>27</v>
      </c>
    </row>
    <row r="4" spans="1:12" ht="6.75" customHeight="1" x14ac:dyDescent="0.2"/>
    <row r="5" spans="1:12" ht="49.9" customHeight="1" x14ac:dyDescent="0.2">
      <c r="A5" s="4" t="s">
        <v>2</v>
      </c>
      <c r="B5" s="4" t="s">
        <v>3</v>
      </c>
      <c r="C5" s="5" t="s">
        <v>22</v>
      </c>
      <c r="D5" s="5" t="s">
        <v>23</v>
      </c>
      <c r="E5" s="5" t="s">
        <v>24</v>
      </c>
      <c r="F5" s="46" t="s">
        <v>25</v>
      </c>
      <c r="G5" s="49" t="s">
        <v>28</v>
      </c>
      <c r="H5" s="49" t="s">
        <v>29</v>
      </c>
    </row>
    <row r="6" spans="1:12" x14ac:dyDescent="0.2">
      <c r="A6" s="56" t="s">
        <v>4</v>
      </c>
      <c r="B6" s="6" t="s">
        <v>5</v>
      </c>
      <c r="C6" s="8">
        <v>1842</v>
      </c>
      <c r="D6" s="9">
        <v>1970</v>
      </c>
      <c r="E6" s="8">
        <v>1788</v>
      </c>
      <c r="F6" s="9">
        <v>1461</v>
      </c>
      <c r="G6" s="47">
        <v>1254</v>
      </c>
      <c r="H6" s="48">
        <v>1083</v>
      </c>
    </row>
    <row r="7" spans="1:12" x14ac:dyDescent="0.2">
      <c r="A7" s="56"/>
      <c r="B7" s="6" t="s">
        <v>6</v>
      </c>
      <c r="C7" s="8">
        <v>27</v>
      </c>
      <c r="D7" s="9">
        <v>27</v>
      </c>
      <c r="E7" s="8">
        <v>14</v>
      </c>
      <c r="F7" s="9">
        <v>21</v>
      </c>
      <c r="G7" s="8">
        <v>14</v>
      </c>
      <c r="H7" s="9">
        <v>17</v>
      </c>
    </row>
    <row r="8" spans="1:12" x14ac:dyDescent="0.2">
      <c r="A8" s="56"/>
      <c r="B8" s="6" t="s">
        <v>7</v>
      </c>
      <c r="C8" s="11">
        <v>30</v>
      </c>
      <c r="D8" s="9">
        <v>36</v>
      </c>
      <c r="E8" s="11">
        <v>30</v>
      </c>
      <c r="F8" s="9">
        <v>25</v>
      </c>
      <c r="G8" s="11">
        <v>11</v>
      </c>
      <c r="H8" s="9">
        <v>20</v>
      </c>
    </row>
    <row r="9" spans="1:12" x14ac:dyDescent="0.2">
      <c r="A9" s="56"/>
      <c r="B9" s="12" t="s">
        <v>8</v>
      </c>
      <c r="C9" s="13">
        <v>1899</v>
      </c>
      <c r="D9" s="13">
        <v>2033</v>
      </c>
      <c r="E9" s="13">
        <f>SUM(E4:E8)</f>
        <v>1832</v>
      </c>
      <c r="F9" s="13">
        <f t="shared" ref="F9" si="0">SUM(F4:F8)</f>
        <v>1507</v>
      </c>
      <c r="G9" s="13">
        <f>SUM(G6:G8)</f>
        <v>1279</v>
      </c>
      <c r="H9" s="13">
        <f>SUM(H6:H8)</f>
        <v>1120</v>
      </c>
    </row>
    <row r="10" spans="1:12" ht="7.15" customHeight="1" x14ac:dyDescent="0.2">
      <c r="A10" s="14"/>
      <c r="B10" s="15"/>
      <c r="C10" s="16"/>
      <c r="D10" s="16"/>
      <c r="E10" s="16"/>
      <c r="F10" s="16"/>
      <c r="G10" s="16"/>
      <c r="H10" s="16"/>
    </row>
    <row r="11" spans="1:12" ht="14.45" customHeight="1" x14ac:dyDescent="0.2">
      <c r="A11" s="14"/>
      <c r="B11" s="17" t="s">
        <v>9</v>
      </c>
      <c r="C11" s="53">
        <f>D9/C9</f>
        <v>1.0705634544497105</v>
      </c>
      <c r="D11" s="54"/>
      <c r="E11" s="53">
        <f>F9/E9</f>
        <v>0.82259825327510916</v>
      </c>
      <c r="F11" s="54"/>
      <c r="G11" s="53">
        <f>H9/G9</f>
        <v>0.87568412822517594</v>
      </c>
      <c r="H11" s="54"/>
    </row>
    <row r="12" spans="1:12" x14ac:dyDescent="0.2">
      <c r="C12" s="18"/>
      <c r="D12" s="18"/>
      <c r="E12" s="18"/>
      <c r="F12" s="18"/>
      <c r="G12" s="18"/>
      <c r="H12" s="18"/>
    </row>
    <row r="13" spans="1:12" ht="15" x14ac:dyDescent="0.25">
      <c r="A13" s="56" t="s">
        <v>10</v>
      </c>
      <c r="B13" s="19" t="s">
        <v>11</v>
      </c>
      <c r="C13" s="20">
        <v>2</v>
      </c>
      <c r="D13" s="20">
        <v>1</v>
      </c>
      <c r="E13" s="20">
        <v>0</v>
      </c>
      <c r="F13" s="20">
        <v>2</v>
      </c>
      <c r="G13" s="20">
        <v>1</v>
      </c>
      <c r="H13" s="20">
        <v>1</v>
      </c>
      <c r="K13" s="51"/>
      <c r="L13" s="51"/>
    </row>
    <row r="14" spans="1:12" ht="15" x14ac:dyDescent="0.25">
      <c r="A14" s="56" t="s">
        <v>12</v>
      </c>
      <c r="B14" s="19" t="s">
        <v>13</v>
      </c>
      <c r="C14" s="7">
        <v>41</v>
      </c>
      <c r="D14" s="7">
        <v>47</v>
      </c>
      <c r="E14" s="7">
        <v>38</v>
      </c>
      <c r="F14" s="7">
        <v>42</v>
      </c>
      <c r="G14" s="7">
        <v>38</v>
      </c>
      <c r="H14" s="7">
        <v>26</v>
      </c>
      <c r="K14" s="51"/>
      <c r="L14" s="51"/>
    </row>
    <row r="15" spans="1:12" ht="15" x14ac:dyDescent="0.25">
      <c r="A15" s="56" t="s">
        <v>12</v>
      </c>
      <c r="B15" s="21" t="s">
        <v>14</v>
      </c>
      <c r="C15" s="7">
        <v>723</v>
      </c>
      <c r="D15" s="7">
        <v>665</v>
      </c>
      <c r="E15" s="7">
        <v>577</v>
      </c>
      <c r="F15" s="7">
        <v>703</v>
      </c>
      <c r="G15" s="7">
        <v>778</v>
      </c>
      <c r="H15" s="7">
        <v>387</v>
      </c>
      <c r="K15" s="51"/>
      <c r="L15" s="51"/>
    </row>
    <row r="16" spans="1:12" ht="23.25" x14ac:dyDescent="0.25">
      <c r="A16" s="56" t="s">
        <v>12</v>
      </c>
      <c r="B16" s="22" t="s">
        <v>15</v>
      </c>
      <c r="C16" s="7">
        <v>3</v>
      </c>
      <c r="D16" s="7">
        <v>5</v>
      </c>
      <c r="E16" s="7">
        <v>11</v>
      </c>
      <c r="F16" s="7">
        <v>6</v>
      </c>
      <c r="G16" s="7">
        <v>6</v>
      </c>
      <c r="H16" s="7">
        <v>9</v>
      </c>
      <c r="K16" s="51"/>
      <c r="L16" s="51"/>
    </row>
    <row r="17" spans="1:12" ht="15" x14ac:dyDescent="0.25">
      <c r="A17" s="56" t="s">
        <v>12</v>
      </c>
      <c r="B17" s="23" t="s">
        <v>16</v>
      </c>
      <c r="C17" s="10">
        <v>2475</v>
      </c>
      <c r="D17" s="10">
        <v>4499</v>
      </c>
      <c r="E17" s="10">
        <v>1904</v>
      </c>
      <c r="F17" s="10">
        <v>1369</v>
      </c>
      <c r="G17" s="10">
        <v>1966</v>
      </c>
      <c r="H17" s="10">
        <v>1781</v>
      </c>
      <c r="K17" s="51"/>
      <c r="L17" s="51"/>
    </row>
    <row r="18" spans="1:12" x14ac:dyDescent="0.2">
      <c r="A18" s="56" t="s">
        <v>12</v>
      </c>
      <c r="B18" s="17" t="s">
        <v>8</v>
      </c>
      <c r="C18" s="13">
        <v>3244</v>
      </c>
      <c r="D18" s="13">
        <v>5217</v>
      </c>
      <c r="E18" s="13">
        <f>SUM(E13:E17)</f>
        <v>2530</v>
      </c>
      <c r="F18" s="13">
        <f t="shared" ref="F18" si="1">SUM(F13:F17)</f>
        <v>2122</v>
      </c>
      <c r="G18" s="13">
        <f>SUM(G13:G17)</f>
        <v>2789</v>
      </c>
      <c r="H18" s="13">
        <f>SUM(H13:H17)</f>
        <v>2204</v>
      </c>
      <c r="K18" s="52"/>
      <c r="L18" s="52"/>
    </row>
    <row r="19" spans="1:12" ht="6" customHeight="1" x14ac:dyDescent="0.25">
      <c r="A19" s="14"/>
      <c r="B19" s="24"/>
      <c r="C19" s="25"/>
      <c r="D19" s="25"/>
      <c r="E19" s="25"/>
      <c r="F19" s="25"/>
      <c r="G19" s="25"/>
      <c r="H19" s="25"/>
      <c r="K19" s="51"/>
      <c r="L19" s="51"/>
    </row>
    <row r="20" spans="1:12" ht="13.9" customHeight="1" x14ac:dyDescent="0.25">
      <c r="A20" s="14"/>
      <c r="B20" s="17" t="s">
        <v>9</v>
      </c>
      <c r="C20" s="53">
        <f>D18/C18</f>
        <v>1.6081997533908754</v>
      </c>
      <c r="D20" s="54"/>
      <c r="E20" s="53">
        <f>F18/E18</f>
        <v>0.83873517786561269</v>
      </c>
      <c r="F20" s="54"/>
      <c r="G20" s="53">
        <f>H18/G18</f>
        <v>0.79024740050197206</v>
      </c>
      <c r="H20" s="54"/>
      <c r="K20" s="51"/>
      <c r="L20" s="51"/>
    </row>
    <row r="21" spans="1:12" ht="15" x14ac:dyDescent="0.25">
      <c r="A21" s="14"/>
      <c r="B21" s="24"/>
      <c r="C21" s="25"/>
      <c r="D21" s="25"/>
      <c r="E21" s="25"/>
      <c r="F21" s="25"/>
      <c r="G21" s="25"/>
      <c r="H21" s="25"/>
      <c r="K21" s="51"/>
      <c r="L21" s="51"/>
    </row>
    <row r="22" spans="1:12" ht="15" x14ac:dyDescent="0.25">
      <c r="A22" s="56" t="s">
        <v>17</v>
      </c>
      <c r="B22" s="19" t="s">
        <v>11</v>
      </c>
      <c r="C22" s="20">
        <v>1</v>
      </c>
      <c r="D22" s="20">
        <v>0</v>
      </c>
      <c r="E22" s="20">
        <v>3</v>
      </c>
      <c r="F22" s="20">
        <v>3</v>
      </c>
      <c r="G22" s="20">
        <v>0</v>
      </c>
      <c r="H22" s="20">
        <v>2</v>
      </c>
      <c r="J22" s="51"/>
      <c r="K22" s="51"/>
      <c r="L22" s="51"/>
    </row>
    <row r="23" spans="1:12" ht="15" x14ac:dyDescent="0.25">
      <c r="A23" s="56"/>
      <c r="B23" s="19" t="s">
        <v>13</v>
      </c>
      <c r="C23" s="7">
        <v>68</v>
      </c>
      <c r="D23" s="7">
        <v>75</v>
      </c>
      <c r="E23" s="7">
        <v>112</v>
      </c>
      <c r="F23" s="7">
        <v>63</v>
      </c>
      <c r="G23" s="7">
        <v>61</v>
      </c>
      <c r="H23" s="7">
        <v>58</v>
      </c>
      <c r="J23" s="51"/>
      <c r="K23" s="51"/>
      <c r="L23" s="51"/>
    </row>
    <row r="24" spans="1:12" ht="15" x14ac:dyDescent="0.25">
      <c r="A24" s="56"/>
      <c r="B24" s="21" t="s">
        <v>14</v>
      </c>
      <c r="C24" s="7">
        <v>1469</v>
      </c>
      <c r="D24" s="7">
        <v>1426</v>
      </c>
      <c r="E24" s="7">
        <v>1453</v>
      </c>
      <c r="F24" s="7">
        <v>1516</v>
      </c>
      <c r="G24" s="7">
        <v>757</v>
      </c>
      <c r="H24" s="7">
        <v>868</v>
      </c>
      <c r="J24" s="51"/>
      <c r="K24" s="51"/>
      <c r="L24" s="52"/>
    </row>
    <row r="25" spans="1:12" ht="23.25" x14ac:dyDescent="0.25">
      <c r="A25" s="56"/>
      <c r="B25" s="22" t="s">
        <v>15</v>
      </c>
      <c r="C25" s="7">
        <v>10</v>
      </c>
      <c r="D25" s="7">
        <v>10</v>
      </c>
      <c r="E25" s="7">
        <v>6</v>
      </c>
      <c r="F25" s="7">
        <v>14</v>
      </c>
      <c r="G25" s="7">
        <v>3</v>
      </c>
      <c r="H25" s="7">
        <v>4</v>
      </c>
      <c r="J25" s="51"/>
      <c r="K25" s="51"/>
      <c r="L25" s="51"/>
    </row>
    <row r="26" spans="1:12" ht="15" x14ac:dyDescent="0.25">
      <c r="A26" s="56"/>
      <c r="B26" s="23" t="s">
        <v>16</v>
      </c>
      <c r="C26" s="10">
        <v>2216</v>
      </c>
      <c r="D26" s="10">
        <v>2219</v>
      </c>
      <c r="E26" s="10">
        <v>1954</v>
      </c>
      <c r="F26" s="10">
        <v>1699</v>
      </c>
      <c r="G26" s="10">
        <v>1548</v>
      </c>
      <c r="H26" s="10">
        <v>1173</v>
      </c>
      <c r="J26" s="51"/>
      <c r="K26" s="51"/>
      <c r="L26" s="51"/>
    </row>
    <row r="27" spans="1:12" ht="15" x14ac:dyDescent="0.25">
      <c r="A27" s="56"/>
      <c r="B27" s="17" t="s">
        <v>8</v>
      </c>
      <c r="C27" s="13">
        <v>3764</v>
      </c>
      <c r="D27" s="13">
        <v>3730</v>
      </c>
      <c r="E27" s="13">
        <f>SUM(E22:E26)</f>
        <v>3528</v>
      </c>
      <c r="F27" s="13">
        <f t="shared" ref="F27" si="2">SUM(F22:F26)</f>
        <v>3295</v>
      </c>
      <c r="G27" s="13">
        <f>SUM(G22:G26)</f>
        <v>2369</v>
      </c>
      <c r="H27" s="13">
        <f>SUM(H22:H26)</f>
        <v>2105</v>
      </c>
      <c r="K27" s="51"/>
      <c r="L27" s="51"/>
    </row>
    <row r="28" spans="1:12" ht="8.25" customHeight="1" x14ac:dyDescent="0.25">
      <c r="A28" s="14"/>
      <c r="B28" s="24"/>
      <c r="C28" s="25"/>
      <c r="D28" s="25"/>
      <c r="E28" s="25"/>
      <c r="F28" s="25"/>
      <c r="G28" s="25"/>
      <c r="H28" s="25"/>
      <c r="K28" s="51"/>
      <c r="L28" s="51"/>
    </row>
    <row r="29" spans="1:12" ht="13.9" customHeight="1" x14ac:dyDescent="0.25">
      <c r="A29" s="14"/>
      <c r="B29" s="17" t="s">
        <v>9</v>
      </c>
      <c r="C29" s="53">
        <f>D27/C27</f>
        <v>0.99096705632306059</v>
      </c>
      <c r="D29" s="54"/>
      <c r="E29" s="53">
        <f>F27/E27</f>
        <v>0.93395691609977327</v>
      </c>
      <c r="F29" s="54"/>
      <c r="G29" s="53">
        <f>H27/G27</f>
        <v>0.88856057408189104</v>
      </c>
      <c r="H29" s="54"/>
      <c r="K29" s="51"/>
      <c r="L29" s="51"/>
    </row>
    <row r="30" spans="1:12" x14ac:dyDescent="0.2">
      <c r="A30" s="14"/>
      <c r="B30" s="24"/>
      <c r="C30" s="26"/>
      <c r="D30" s="26"/>
      <c r="E30" s="26"/>
      <c r="F30" s="26"/>
      <c r="G30" s="26"/>
      <c r="H30" s="26"/>
    </row>
    <row r="31" spans="1:12" x14ac:dyDescent="0.2">
      <c r="A31" s="56" t="s">
        <v>18</v>
      </c>
      <c r="B31" s="19" t="s">
        <v>11</v>
      </c>
      <c r="C31" s="20">
        <v>6</v>
      </c>
      <c r="D31" s="20">
        <v>1</v>
      </c>
      <c r="E31" s="20">
        <v>6</v>
      </c>
      <c r="F31" s="20">
        <v>4</v>
      </c>
      <c r="G31" s="20">
        <v>4</v>
      </c>
      <c r="H31" s="20">
        <v>3</v>
      </c>
    </row>
    <row r="32" spans="1:12" x14ac:dyDescent="0.2">
      <c r="A32" s="56"/>
      <c r="B32" s="19" t="s">
        <v>13</v>
      </c>
      <c r="C32" s="7">
        <v>120</v>
      </c>
      <c r="D32" s="7">
        <v>122</v>
      </c>
      <c r="E32" s="7">
        <v>191</v>
      </c>
      <c r="F32" s="7">
        <v>107</v>
      </c>
      <c r="G32" s="7">
        <v>85</v>
      </c>
      <c r="H32" s="7">
        <v>96</v>
      </c>
    </row>
    <row r="33" spans="1:8" x14ac:dyDescent="0.2">
      <c r="A33" s="56"/>
      <c r="B33" s="21" t="s">
        <v>14</v>
      </c>
      <c r="C33" s="7">
        <v>2929</v>
      </c>
      <c r="D33" s="7">
        <v>2352</v>
      </c>
      <c r="E33" s="7">
        <v>3674</v>
      </c>
      <c r="F33" s="7">
        <v>3605</v>
      </c>
      <c r="G33" s="7">
        <v>2065</v>
      </c>
      <c r="H33" s="7">
        <v>1714</v>
      </c>
    </row>
    <row r="34" spans="1:8" ht="22.5" x14ac:dyDescent="0.2">
      <c r="A34" s="56"/>
      <c r="B34" s="22" t="s">
        <v>15</v>
      </c>
      <c r="C34" s="7">
        <v>25</v>
      </c>
      <c r="D34" s="7">
        <v>36</v>
      </c>
      <c r="E34" s="7">
        <v>30</v>
      </c>
      <c r="F34" s="7">
        <v>35</v>
      </c>
      <c r="G34" s="7">
        <v>25</v>
      </c>
      <c r="H34" s="7">
        <v>18</v>
      </c>
    </row>
    <row r="35" spans="1:8" x14ac:dyDescent="0.2">
      <c r="A35" s="56"/>
      <c r="B35" s="23" t="s">
        <v>16</v>
      </c>
      <c r="C35" s="10">
        <v>3831</v>
      </c>
      <c r="D35" s="10">
        <v>4696</v>
      </c>
      <c r="E35" s="7">
        <v>4540</v>
      </c>
      <c r="F35" s="7">
        <v>5939</v>
      </c>
      <c r="G35" s="7">
        <v>3381</v>
      </c>
      <c r="H35" s="7">
        <v>3506</v>
      </c>
    </row>
    <row r="36" spans="1:8" x14ac:dyDescent="0.2">
      <c r="A36" s="56"/>
      <c r="B36" s="17" t="s">
        <v>8</v>
      </c>
      <c r="C36" s="13">
        <v>6911</v>
      </c>
      <c r="D36" s="13">
        <v>7207</v>
      </c>
      <c r="E36" s="13">
        <f>SUM(E31:E35)</f>
        <v>8441</v>
      </c>
      <c r="F36" s="13">
        <f t="shared" ref="F36" si="3">SUM(F31:F35)</f>
        <v>9690</v>
      </c>
      <c r="G36" s="13">
        <f>SUM(G31:G35)</f>
        <v>5560</v>
      </c>
      <c r="H36" s="13">
        <f>SUM(H31:H35)</f>
        <v>5337</v>
      </c>
    </row>
    <row r="37" spans="1:8" ht="8.25" customHeight="1" x14ac:dyDescent="0.2">
      <c r="A37" s="14"/>
      <c r="B37" s="24"/>
      <c r="C37" s="25"/>
      <c r="D37" s="25"/>
      <c r="E37" s="25"/>
      <c r="F37" s="25"/>
      <c r="G37" s="25"/>
      <c r="H37" s="25"/>
    </row>
    <row r="38" spans="1:8" x14ac:dyDescent="0.2">
      <c r="A38" s="14"/>
      <c r="B38" s="17" t="s">
        <v>9</v>
      </c>
      <c r="C38" s="53">
        <f>D36/C36</f>
        <v>1.0428302705831283</v>
      </c>
      <c r="D38" s="54"/>
      <c r="E38" s="53">
        <f>F36/E36</f>
        <v>1.1479682502073214</v>
      </c>
      <c r="F38" s="54"/>
      <c r="G38" s="53">
        <f>H36/G36</f>
        <v>0.95989208633093526</v>
      </c>
      <c r="H38" s="54"/>
    </row>
    <row r="40" spans="1:8" x14ac:dyDescent="0.2">
      <c r="A40" s="27"/>
      <c r="C40" s="42"/>
      <c r="D40" s="42"/>
      <c r="E40" s="42"/>
      <c r="F40" s="42"/>
      <c r="G40" s="42"/>
      <c r="H40" s="42"/>
    </row>
    <row r="41" spans="1:8" ht="29.45" customHeight="1" x14ac:dyDescent="0.2">
      <c r="A41" s="55"/>
      <c r="B41" s="55"/>
    </row>
    <row r="42" spans="1:8" ht="33" customHeight="1" x14ac:dyDescent="0.2">
      <c r="A42" s="55" t="s">
        <v>19</v>
      </c>
      <c r="B42" s="55"/>
      <c r="C42" s="55"/>
      <c r="D42" s="55"/>
    </row>
  </sheetData>
  <mergeCells count="18">
    <mergeCell ref="A6:A9"/>
    <mergeCell ref="A13:A18"/>
    <mergeCell ref="A22:A27"/>
    <mergeCell ref="C11:D11"/>
    <mergeCell ref="C20:D20"/>
    <mergeCell ref="G11:H11"/>
    <mergeCell ref="G20:H20"/>
    <mergeCell ref="G29:H29"/>
    <mergeCell ref="G38:H38"/>
    <mergeCell ref="A42:D42"/>
    <mergeCell ref="A41:B41"/>
    <mergeCell ref="A31:A36"/>
    <mergeCell ref="E11:F11"/>
    <mergeCell ref="E20:F20"/>
    <mergeCell ref="E29:F29"/>
    <mergeCell ref="E38:F38"/>
    <mergeCell ref="C29:D29"/>
    <mergeCell ref="C38:D38"/>
  </mergeCells>
  <conditionalFormatting sqref="C11:D11">
    <cfRule type="cellIs" dxfId="58" priority="85" operator="lessThan">
      <formula>1</formula>
    </cfRule>
    <cfRule type="cellIs" dxfId="57" priority="86" operator="lessThan">
      <formula>1</formula>
    </cfRule>
    <cfRule type="cellIs" dxfId="56" priority="87" operator="lessThan">
      <formula>0.99</formula>
    </cfRule>
    <cfRule type="cellIs" dxfId="55" priority="88" operator="greaterThan">
      <formula>1</formula>
    </cfRule>
  </conditionalFormatting>
  <conditionalFormatting sqref="C38:D38">
    <cfRule type="cellIs" dxfId="54" priority="82" operator="lessThan">
      <formula>1</formula>
    </cfRule>
    <cfRule type="cellIs" dxfId="53" priority="83" operator="lessThan">
      <formula>0.99</formula>
    </cfRule>
    <cfRule type="cellIs" dxfId="52" priority="84" operator="greaterThan">
      <formula>1</formula>
    </cfRule>
  </conditionalFormatting>
  <conditionalFormatting sqref="C29:D29">
    <cfRule type="cellIs" dxfId="51" priority="79" operator="lessThan">
      <formula>1</formula>
    </cfRule>
    <cfRule type="cellIs" dxfId="50" priority="80" operator="lessThan">
      <formula>0.99</formula>
    </cfRule>
    <cfRule type="cellIs" dxfId="49" priority="81" operator="greaterThan">
      <formula>1</formula>
    </cfRule>
  </conditionalFormatting>
  <conditionalFormatting sqref="C20:D20">
    <cfRule type="cellIs" dxfId="48" priority="76" operator="lessThan">
      <formula>1</formula>
    </cfRule>
    <cfRule type="cellIs" dxfId="47" priority="77" operator="lessThan">
      <formula>0.99</formula>
    </cfRule>
    <cfRule type="cellIs" dxfId="46" priority="78" operator="greaterThan">
      <formula>1</formula>
    </cfRule>
  </conditionalFormatting>
  <conditionalFormatting sqref="E20:F20">
    <cfRule type="cellIs" dxfId="45" priority="39" operator="lessThan">
      <formula>1</formula>
    </cfRule>
    <cfRule type="cellIs" dxfId="44" priority="40" operator="lessThan">
      <formula>0.99</formula>
    </cfRule>
    <cfRule type="cellIs" dxfId="43" priority="41" operator="greaterThan">
      <formula>1</formula>
    </cfRule>
  </conditionalFormatting>
  <conditionalFormatting sqref="E29:F29">
    <cfRule type="cellIs" dxfId="42" priority="36" operator="lessThan">
      <formula>1</formula>
    </cfRule>
    <cfRule type="cellIs" dxfId="41" priority="37" operator="lessThan">
      <formula>0.99</formula>
    </cfRule>
    <cfRule type="cellIs" dxfId="40" priority="38" operator="greaterThan">
      <formula>1</formula>
    </cfRule>
  </conditionalFormatting>
  <conditionalFormatting sqref="E38:F38">
    <cfRule type="cellIs" dxfId="39" priority="33" operator="lessThan">
      <formula>1</formula>
    </cfRule>
    <cfRule type="cellIs" dxfId="38" priority="34" operator="lessThan">
      <formula>0.99</formula>
    </cfRule>
    <cfRule type="cellIs" dxfId="37" priority="35" operator="greaterThan">
      <formula>1</formula>
    </cfRule>
  </conditionalFormatting>
  <conditionalFormatting sqref="E11:F11">
    <cfRule type="cellIs" dxfId="36" priority="29" operator="lessThan">
      <formula>1</formula>
    </cfRule>
    <cfRule type="cellIs" dxfId="35" priority="30" operator="lessThan">
      <formula>1</formula>
    </cfRule>
    <cfRule type="cellIs" dxfId="34" priority="31" operator="lessThan">
      <formula>0.99</formula>
    </cfRule>
    <cfRule type="cellIs" dxfId="33" priority="32" operator="greaterThan">
      <formula>1</formula>
    </cfRule>
  </conditionalFormatting>
  <conditionalFormatting sqref="G20:H20">
    <cfRule type="cellIs" dxfId="32" priority="26" operator="lessThan">
      <formula>1</formula>
    </cfRule>
    <cfRule type="cellIs" dxfId="31" priority="27" operator="lessThan">
      <formula>0.99</formula>
    </cfRule>
    <cfRule type="cellIs" dxfId="30" priority="28" operator="greaterThan">
      <formula>1</formula>
    </cfRule>
  </conditionalFormatting>
  <conditionalFormatting sqref="G38:H38">
    <cfRule type="cellIs" dxfId="29" priority="20" operator="lessThan">
      <formula>1</formula>
    </cfRule>
    <cfRule type="cellIs" dxfId="28" priority="21" operator="lessThan">
      <formula>0.99</formula>
    </cfRule>
    <cfRule type="cellIs" dxfId="27" priority="22" operator="greaterThan">
      <formula>1</formula>
    </cfRule>
  </conditionalFormatting>
  <conditionalFormatting sqref="G11:H11">
    <cfRule type="cellIs" dxfId="26" priority="16" operator="lessThan">
      <formula>1</formula>
    </cfRule>
    <cfRule type="cellIs" dxfId="25" priority="17" operator="lessThan">
      <formula>1</formula>
    </cfRule>
    <cfRule type="cellIs" dxfId="24" priority="18" operator="lessThan">
      <formula>0.99</formula>
    </cfRule>
    <cfRule type="cellIs" dxfId="23" priority="19" operator="greaterThan">
      <formula>1</formula>
    </cfRule>
  </conditionalFormatting>
  <conditionalFormatting sqref="G29:H29">
    <cfRule type="cellIs" dxfId="22" priority="13" operator="lessThan">
      <formula>1</formula>
    </cfRule>
    <cfRule type="cellIs" dxfId="21" priority="14" operator="lessThan">
      <formula>0.99</formula>
    </cfRule>
    <cfRule type="cellIs" dxfId="20" priority="15" operator="greaterThan">
      <formula>1</formula>
    </cfRule>
  </conditionalFormatting>
  <conditionalFormatting sqref="G38:H38">
    <cfRule type="cellIs" dxfId="19" priority="10" operator="lessThan">
      <formula>1</formula>
    </cfRule>
    <cfRule type="cellIs" dxfId="18" priority="11" operator="lessThan">
      <formula>0.99</formula>
    </cfRule>
    <cfRule type="cellIs" dxfId="17" priority="12" operator="greaterThan">
      <formula>1</formula>
    </cfRule>
  </conditionalFormatting>
  <conditionalFormatting sqref="G29:H29">
    <cfRule type="cellIs" dxfId="16" priority="7" operator="lessThan">
      <formula>1</formula>
    </cfRule>
    <cfRule type="cellIs" dxfId="15" priority="8" operator="lessThan">
      <formula>0.99</formula>
    </cfRule>
    <cfRule type="cellIs" dxfId="14" priority="9" operator="greaterThan">
      <formula>1</formula>
    </cfRule>
  </conditionalFormatting>
  <conditionalFormatting sqref="G20:H20">
    <cfRule type="cellIs" dxfId="13" priority="4" operator="lessThan">
      <formula>1</formula>
    </cfRule>
    <cfRule type="cellIs" dxfId="12" priority="5" operator="lessThan">
      <formula>0.99</formula>
    </cfRule>
    <cfRule type="cellIs" dxfId="11" priority="6" operator="greaterThan">
      <formula>1</formula>
    </cfRule>
  </conditionalFormatting>
  <conditionalFormatting sqref="G11:H11">
    <cfRule type="cellIs" dxfId="10" priority="1" operator="lessThan">
      <formula>1</formula>
    </cfRule>
    <cfRule type="cellIs" dxfId="9" priority="2" operator="lessThan">
      <formula>0.99</formula>
    </cfRule>
    <cfRule type="cellIs" dxfId="8" priority="3" operator="greater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zoomScale="85" zoomScaleNormal="85" workbookViewId="0">
      <selection activeCell="D5" sqref="D5"/>
    </sheetView>
  </sheetViews>
  <sheetFormatPr defaultColWidth="9.140625" defaultRowHeight="12.75" x14ac:dyDescent="0.2"/>
  <cols>
    <col min="1" max="1" width="29.85546875" style="2" customWidth="1"/>
    <col min="2" max="2" width="19.28515625" style="2" customWidth="1"/>
    <col min="3" max="3" width="11.85546875" style="2" customWidth="1"/>
    <col min="4" max="4" width="11.7109375" style="2" customWidth="1"/>
    <col min="5" max="5" width="13.7109375" style="2" customWidth="1"/>
    <col min="6" max="6" width="9.140625" style="2"/>
    <col min="7" max="7" width="44.85546875" style="2" bestFit="1" customWidth="1"/>
    <col min="8" max="11" width="9.140625" style="2"/>
    <col min="12" max="12" width="44.85546875" style="2" bestFit="1" customWidth="1"/>
    <col min="13" max="13" width="41.85546875" style="2" bestFit="1" customWidth="1"/>
    <col min="14" max="16384" width="9.140625" style="2"/>
  </cols>
  <sheetData>
    <row r="1" spans="1:8" ht="15.75" x14ac:dyDescent="0.25">
      <c r="A1" s="1" t="s">
        <v>0</v>
      </c>
    </row>
    <row r="2" spans="1:8" ht="15" x14ac:dyDescent="0.25">
      <c r="A2" s="3" t="s">
        <v>20</v>
      </c>
    </row>
    <row r="3" spans="1:8" ht="15" x14ac:dyDescent="0.25">
      <c r="A3" s="57" t="s">
        <v>30</v>
      </c>
      <c r="B3" s="57"/>
      <c r="C3" s="57"/>
      <c r="D3" s="57"/>
    </row>
    <row r="5" spans="1:8" ht="33" customHeight="1" x14ac:dyDescent="0.2">
      <c r="A5" s="4" t="s">
        <v>2</v>
      </c>
      <c r="B5" s="43" t="s">
        <v>3</v>
      </c>
      <c r="C5" s="45" t="s">
        <v>26</v>
      </c>
      <c r="D5" s="45" t="s">
        <v>31</v>
      </c>
      <c r="E5" s="44" t="s">
        <v>21</v>
      </c>
    </row>
    <row r="6" spans="1:8" ht="25.15" customHeight="1" x14ac:dyDescent="0.2">
      <c r="A6" s="28" t="s">
        <v>4</v>
      </c>
      <c r="B6" s="35" t="s">
        <v>8</v>
      </c>
      <c r="C6" s="41">
        <v>6601</v>
      </c>
      <c r="D6" s="41">
        <v>6951</v>
      </c>
      <c r="E6" s="33">
        <f>(D6-C6)/C6</f>
        <v>5.3022269353128315E-2</v>
      </c>
    </row>
    <row r="7" spans="1:8" ht="8.25" customHeight="1" x14ac:dyDescent="0.2">
      <c r="A7" s="14"/>
      <c r="B7" s="36"/>
      <c r="C7" s="16"/>
      <c r="D7" s="16"/>
      <c r="E7" s="38"/>
    </row>
    <row r="8" spans="1:8" ht="25.15" customHeight="1" x14ac:dyDescent="0.2">
      <c r="A8" s="28" t="s">
        <v>10</v>
      </c>
      <c r="B8" s="31" t="s">
        <v>8</v>
      </c>
      <c r="C8" s="32">
        <v>5540</v>
      </c>
      <c r="D8" s="32">
        <v>4113</v>
      </c>
      <c r="E8" s="33">
        <f>(D8-C8)/C8</f>
        <v>-0.2575812274368231</v>
      </c>
    </row>
    <row r="9" spans="1:8" ht="8.25" customHeight="1" x14ac:dyDescent="0.2">
      <c r="A9" s="29"/>
      <c r="B9" s="36"/>
      <c r="C9" s="30"/>
      <c r="D9" s="30"/>
      <c r="E9" s="39"/>
    </row>
    <row r="10" spans="1:8" ht="25.15" customHeight="1" x14ac:dyDescent="0.2">
      <c r="A10" s="28" t="s">
        <v>17</v>
      </c>
      <c r="B10" s="31" t="s">
        <v>8</v>
      </c>
      <c r="C10" s="32">
        <v>6194</v>
      </c>
      <c r="D10" s="32">
        <v>6391</v>
      </c>
      <c r="E10" s="33">
        <f>(D10-C10)/C10</f>
        <v>3.1804972554084598E-2</v>
      </c>
    </row>
    <row r="11" spans="1:8" ht="8.25" customHeight="1" x14ac:dyDescent="0.2">
      <c r="B11" s="37"/>
      <c r="C11" s="18"/>
      <c r="D11" s="18"/>
      <c r="E11" s="40"/>
    </row>
    <row r="12" spans="1:8" ht="25.15" customHeight="1" x14ac:dyDescent="0.2">
      <c r="A12" s="28" t="s">
        <v>18</v>
      </c>
      <c r="B12" s="31" t="s">
        <v>8</v>
      </c>
      <c r="C12" s="32">
        <v>16303</v>
      </c>
      <c r="D12" s="32">
        <v>12266</v>
      </c>
      <c r="E12" s="33">
        <f>(D12-C12)/C12</f>
        <v>-0.24762313684597928</v>
      </c>
    </row>
    <row r="13" spans="1:8" x14ac:dyDescent="0.2">
      <c r="C13" s="18"/>
      <c r="D13" s="18"/>
    </row>
    <row r="14" spans="1:8" ht="23.45" customHeight="1" x14ac:dyDescent="0.2">
      <c r="A14" s="55"/>
      <c r="B14" s="55"/>
      <c r="C14" s="55"/>
      <c r="D14" s="55"/>
      <c r="E14" s="55"/>
      <c r="F14" s="34"/>
      <c r="G14" s="34"/>
      <c r="H14" s="34"/>
    </row>
    <row r="15" spans="1:8" ht="30" customHeight="1" x14ac:dyDescent="0.2">
      <c r="A15" s="55" t="s">
        <v>19</v>
      </c>
      <c r="B15" s="55"/>
      <c r="C15" s="55"/>
      <c r="D15" s="55"/>
      <c r="E15" s="55"/>
    </row>
  </sheetData>
  <mergeCells count="3">
    <mergeCell ref="A14:E14"/>
    <mergeCell ref="A15:E15"/>
    <mergeCell ref="A3:D3"/>
  </mergeCells>
  <conditionalFormatting sqref="E1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E8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E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E10">
    <cfRule type="cellIs" dxfId="1" priority="1" operator="greaterThan">
      <formula>0</formula>
    </cfRule>
    <cfRule type="cellIs" dxfId="0" priority="2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99B637-B690-44EA-B993-F4F2DDD2E21E}"/>
</file>

<file path=customXml/itemProps2.xml><?xml version="1.0" encoding="utf-8"?>
<ds:datastoreItem xmlns:ds="http://schemas.openxmlformats.org/officeDocument/2006/customXml" ds:itemID="{9709DAD6-FE93-4B97-BEE4-42FE2A9E1962}">
  <ds:schemaRefs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ff058e3-9258-4c15-be50-8976f03c8dae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68551FF-5071-42E6-8783-A5FAC67BFE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Flussi_reggioc</vt:lpstr>
      <vt:lpstr>varpend_reggioc</vt:lpstr>
      <vt:lpstr>Flussi_reggioc!Area_stampa</vt:lpstr>
      <vt:lpstr>varpend_reggioc!Area_stampa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Francesca Bigi</dc:creator>
  <cp:lastModifiedBy>User</cp:lastModifiedBy>
  <dcterms:created xsi:type="dcterms:W3CDTF">2017-02-27T15:14:10Z</dcterms:created>
  <dcterms:modified xsi:type="dcterms:W3CDTF">2021-04-15T13:35:41Z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